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691"/>
  </bookViews>
  <sheets>
    <sheet name="报价表" sheetId="1" r:id="rId1"/>
    <sheet name="Sheet2" sheetId="2" r:id="rId2"/>
    <sheet name="Sheet3" sheetId="3" r:id="rId3"/>
  </sheets>
  <definedNames>
    <definedName name="_xlnm.Print_Area" localSheetId="0">报价表!$A$1:$K$14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3" name="ID_339150652E1D428A95103B1D6457BCA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252835" y="1191260"/>
          <a:ext cx="1830070" cy="299466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4" name="ID_8259F37AB28B4C6B86D659765B702A48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258550" y="5681345"/>
          <a:ext cx="1607820" cy="263715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2" name="ID_874805B468004B97B53A843EA21F3C8F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1301095" y="8446770"/>
          <a:ext cx="1565275" cy="262572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5" name="ID_EEA87A91C282402F8573358D267B59C9" descr="QQ截图20110628102111"/>
        <xdr:cNvPicPr>
          <a:picLocks noChangeAspect="1"/>
        </xdr:cNvPicPr>
      </xdr:nvPicPr>
      <xdr:blipFill>
        <a:blip r:embed="rId4"/>
        <a:srcRect l="7729" t="1201" r="9464"/>
        <a:stretch>
          <a:fillRect/>
        </a:stretch>
      </xdr:blipFill>
      <xdr:spPr>
        <a:xfrm>
          <a:off x="11372215" y="11313160"/>
          <a:ext cx="1494155" cy="260286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9" name="ID_9DDE7E6064014A2A8651678EB3B67E0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1220450" y="16762095"/>
          <a:ext cx="1646555" cy="183070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7" name="ID_77BFA8FA145C463C94CABCAF0DCCE333"/>
        <xdr:cNvPicPr>
          <a:picLocks noChangeAspect="1"/>
        </xdr:cNvPicPr>
      </xdr:nvPicPr>
      <xdr:blipFill>
        <a:blip r:embed="rId6"/>
        <a:srcRect t="4633"/>
        <a:stretch>
          <a:fillRect/>
        </a:stretch>
      </xdr:blipFill>
      <xdr:spPr>
        <a:xfrm>
          <a:off x="11220450" y="18671540"/>
          <a:ext cx="1646555" cy="136525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8" name="ID_2CD8150B91224A218121FB172EA7746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11219180" y="21772245"/>
          <a:ext cx="1647825" cy="148653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6" name="ID_25CB92E28AE54FA8A5CF6B8DA7BA60FE"/>
        <xdr:cNvPicPr>
          <a:picLocks noChangeAspect="1" noChangeArrowheads="1"/>
        </xdr:cNvPicPr>
      </xdr:nvPicPr>
      <xdr:blipFill>
        <a:blip r:embed="rId8" cstate="print"/>
        <a:srcRect/>
        <a:stretch>
          <a:fillRect/>
        </a:stretch>
      </xdr:blipFill>
      <xdr:spPr>
        <a:xfrm>
          <a:off x="11595735" y="4384040"/>
          <a:ext cx="1218565" cy="12268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</etc:cellImage>
</etc:cellImages>
</file>

<file path=xl/sharedStrings.xml><?xml version="1.0" encoding="utf-8"?>
<sst xmlns="http://schemas.openxmlformats.org/spreadsheetml/2006/main" count="72" uniqueCount="52">
  <si>
    <t>世纪梦想健身器材报价清单</t>
  </si>
  <si>
    <t>序号</t>
  </si>
  <si>
    <t>物资名称</t>
  </si>
  <si>
    <t>参考品牌</t>
  </si>
  <si>
    <t>规格及型号</t>
  </si>
  <si>
    <t>技术要求或标准</t>
  </si>
  <si>
    <t>单位</t>
  </si>
  <si>
    <t>数量</t>
  </si>
  <si>
    <t>含税单价</t>
  </si>
  <si>
    <t>含税小计</t>
  </si>
  <si>
    <t>对应用途</t>
  </si>
  <si>
    <t>备注</t>
  </si>
  <si>
    <t>商用电跑步机</t>
  </si>
  <si>
    <t>英派斯</t>
  </si>
  <si>
    <t>PT300</t>
  </si>
  <si>
    <t>1、3.0HP大功率交流电机，峰值功率5.0HP
2、最低启动速度0.6Km/h,最高速度可达20Km/h  
4、升降坡度0%—15% 
5、使用者承重：160kg
6、跑步区域：560 mm×1520mm,
7、跑步带厚度：2.5mm
8、显示视窗为2窗口LED＋16×40LED矩阵，显示时间、距离、速度、消耗热量、心率、坡度
9. 速度、坡度各六个快捷按键（2、4、6、8、10、12）
10、两只静音横流风扇，风速三档可调
11、兼具手握式心率监测和无线胸带式心率监测两种方式，手握心率更简便，兼容Polar胸带的无线心率接收方式更准确
12. 锻炼程序：3个目标倒数程序、5种预设程序、2种用户自定义程序、3个心率控制互动程序（配无线心率胸带使用），为帮助锻炼者实现不同的训练目的而设计，随心所欲地调节跑步机的速度和坡度
13. 自适应缓冲减震，能够使不同体重的使用者都能得到合适的缓冲
14、具有双安全停止装置，红色加大型停止开关
15、通过NSCC国体认证证书</t>
  </si>
  <si>
    <t>台</t>
  </si>
  <si>
    <t>主甲健身房</t>
  </si>
  <si>
    <t>跑步机</t>
  </si>
  <si>
    <t>爱康</t>
  </si>
  <si>
    <t>NETL15818</t>
  </si>
  <si>
    <t>1、马达：3.0CHP 2、速度 ：0–22 公里／小时1-Touch™快调速度控制3、坡度：0–12% 1-Touch™快调坡度控制 4、跑步区域：51cm x 152 cm5、显示屏:7”全彩色触摸显示屏6、程序:32款训练程序，内置iFit® Coach™7、心率监控 ：EKG™心率手柄 （兼容蓝牙无线心率胸带）8、减震系统:FlexSelect™9、音响系统:辅助音频端口（双置2”扬声器）10、最大承重：150 kg11、占地尺寸：202 x 91 cm12、风扇：自动风扇AutoBreeze™13、折叠：SpaceSaver®折叠设计/EasyLift™自动缓降装置14、支架：平板电脑支架</t>
  </si>
  <si>
    <t>员工娱乐室</t>
  </si>
  <si>
    <t>商用椭圆运转机</t>
  </si>
  <si>
    <t>RE500</t>
  </si>
  <si>
    <t>1、最大功率：350W
2、整装尺寸：2187*669*1633mm
3、外箱尺寸：1970*670*1190mm
4、器材重量：124KG
5、最大承重：150KG
6、阻力级数：20
7、飞轮重量：9KG
8、电子表窗口：7个LED数据显示窗口+16*40矩阵显示窗口
9、程序控制：3种目标程序、2种预设程序（燃脂、随机、有氧）、3种心率程序和1种用户程序
10、阻力系统：电子表调节磁力系统
11、电源形式：自发电
12、通过NSCC国体认证证书</t>
  </si>
  <si>
    <t xml:space="preserve">立式健身车
</t>
  </si>
  <si>
    <t>RU500</t>
  </si>
  <si>
    <t>1、电子表显示
时间、距离、转速、功率、消耗能量、耗氧量、心率测试、阻力数字显示、图形显示阻力、训练程式数位显示5个LED、心率指导训练、手动设置、6种运动方式（手动、随机、心肺、有氧、减肥、山地）
2、基本技术参数
阻力系统：电子表调节磁力系统
器材尺寸：1100*635*1455（mm）  器材重量：63KG  
最大承重：150KG； 传动比：1：8.39 ；惯性轮重量：9KG
DIN-EN标准：CE ； 最小功率：42W；   最大功率：250W
 阻力等级：20；    电能来源：自发电机组
通过NSCC国体认证证书</t>
  </si>
  <si>
    <t>卧式健身车</t>
  </si>
  <si>
    <t>1、电子表显示时间、距离、转速、功率、消耗能量、耗氧量、心率测试、阻力数字显示、图形显示阻力、训练程式数位显示5个LED、心率指导训练、手动设置、6种运动方式（手动、随机、心肺、有氧、减肥、山地）2、基本技术参数阻力系统：电子表调节磁力系统器材尺寸：1640*625*1390（mm）  器材重量：85KG 最大承重：150KG； 传动比：1：8.39 ；惯性轮重量：9KGDIN-EN标准：CE ； 最小功率：42W；   最大功率：250W 阻力等级：20；    电能来源：自发电机组通过NSCC国体认证证书</t>
  </si>
  <si>
    <t>动感单车</t>
  </si>
  <si>
    <t>PS300</t>
  </si>
  <si>
    <t>组装尺寸：1215*528*1071mm,包装尺寸：1100*290*910mm
主要管材规格：RT20*60*2.0、RT50*100*2、RT40*80*2、φ30*60*2、φ28*2
净重：60kg,毛重：68kg,惯性轮重量：22KG,器材限重：150KG
1.采用无极锁紧坐垫调节结构，可连续调节高度，锁紧后更加牢靠。
2.采用大滑块前后调节结构，调节方便可靠，适应各种各样尺寸的人的锻炼
3.扶手采用多角度设计，更加形象的模拟不同的骑自行车运动
4.采用22KG的大惯性轮设计
5.刹车、阻力复合机构，可以根据锻炼需要调节运动阻力
通过NSCC国体认证证书</t>
  </si>
  <si>
    <t>升高体脂分析仪</t>
  </si>
  <si>
    <t>花潮高科</t>
  </si>
  <si>
    <t>DC电源输出：5-12v=0.5-3A
SG919 max.200kg d=50g
测重范围：1-200kg
测高范围：82-205cm</t>
  </si>
  <si>
    <t>腹肌椅仰卧板</t>
  </si>
  <si>
    <t>IFAAB</t>
  </si>
  <si>
    <t>器材尺寸：1683*568*1148（mm）
器材重量：32.4KG
锻炼肌肉：腹直肌、腹外斜肌、腹内斜肌
特点：
1、φ38×38mm方钢管材，管壁厚度2.5mm
2、高密度海绵，优质皮革面料
3、舒适耐用的坐靠垫</t>
  </si>
  <si>
    <t>主甲健身房
员工娱乐室</t>
  </si>
  <si>
    <t xml:space="preserve">IFDB4哑铃架 </t>
  </si>
  <si>
    <t xml:space="preserve">外形尺寸：1372×473×869mm
最大训练载荷：300kg
主立管规格：50.8×50.8×3.0mm
通过NSCC国体认证或具有同等资质的机构认证为准，提供证书和产品确认函复印件。
器材重量：35.3KG
专业哑铃架
配置哑铃2.5kg、5kg、7.5kg、10kg、12.5kg、15kg、17.5kg、20kg各一副       </t>
  </si>
  <si>
    <t>套</t>
  </si>
  <si>
    <t>美腰机</t>
  </si>
  <si>
    <t>悍德森</t>
  </si>
  <si>
    <t>HS-1920</t>
  </si>
  <si>
    <t>外箱尺寸: 810*455*255mm
组装尺寸: 840*420*1030mm
净重:20kg
毛重:23kg
产品特征:
1.两档位不同频率调节
2.偏心轮结构按摩震动频率
3.电镀立管可调节高度，按摩带可调节，满足不同人群使用。
4.7个脚垫支撑10mm厚钢化玻璃.</t>
  </si>
  <si>
    <t>合计</t>
  </si>
  <si>
    <t>大写：</t>
  </si>
  <si>
    <t>含税13%专票</t>
  </si>
  <si>
    <r>
      <rPr>
        <sz val="11"/>
        <color theme="1"/>
        <rFont val="宋体"/>
        <charset val="134"/>
        <scheme val="minor"/>
      </rPr>
      <t>备注：1、品牌型号</t>
    </r>
    <r>
      <rPr>
        <b/>
        <sz val="11"/>
        <color theme="1"/>
        <rFont val="宋体"/>
        <charset val="134"/>
        <scheme val="minor"/>
      </rPr>
      <t>非指定</t>
    </r>
    <r>
      <rPr>
        <sz val="11"/>
        <color theme="1"/>
        <rFont val="宋体"/>
        <charset val="134"/>
        <scheme val="minor"/>
      </rPr>
      <t>，上述标准仅做参考，由各报价单位以不低于该标准进行完善补充填写。
2、综合包干单价，价格包括运输、搬运、安装调试等完成该项目相关的所有费用。
3、产品交货地点：重庆市忠县乌杨镇重庆金龙船厂；交货时间：7月上旬。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</si>
</sst>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  <scheme val="minor"/>
    </font>
    <font>
      <sz val="10.5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9" fillId="0" borderId="0"/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_Sheet1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jpe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jpe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view="pageBreakPreview" zoomScale="80" zoomScaleNormal="100" workbookViewId="0">
      <selection activeCell="O12" sqref="O12"/>
    </sheetView>
  </sheetViews>
  <sheetFormatPr defaultColWidth="9" defaultRowHeight="42" customHeight="1"/>
  <cols>
    <col min="1" max="1" width="7.25" style="2" customWidth="1"/>
    <col min="2" max="2" width="16.4444444444444" style="3" customWidth="1"/>
    <col min="3" max="3" width="10.1111111111111" style="3" customWidth="1"/>
    <col min="4" max="4" width="12.4444444444444" style="3" customWidth="1"/>
    <col min="5" max="5" width="70.2962962962963" style="3" customWidth="1"/>
    <col min="6" max="9" width="8.0462962962963" style="2" customWidth="1"/>
    <col min="10" max="10" width="14.7777777777778" style="3" customWidth="1"/>
    <col min="11" max="11" width="28.6851851851852" style="3" customWidth="1"/>
    <col min="12" max="16384" width="9" style="3"/>
  </cols>
  <sheetData>
    <row r="1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customHeight="1" spans="1:11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s="1" customFormat="1" ht="259.2" spans="1:11">
      <c r="A3" s="7">
        <v>1</v>
      </c>
      <c r="B3" s="8" t="s">
        <v>12</v>
      </c>
      <c r="C3" s="9" t="s">
        <v>13</v>
      </c>
      <c r="D3" s="9" t="s">
        <v>14</v>
      </c>
      <c r="E3" s="10" t="s">
        <v>15</v>
      </c>
      <c r="F3" s="9" t="s">
        <v>16</v>
      </c>
      <c r="G3" s="9">
        <v>3</v>
      </c>
      <c r="H3" s="9"/>
      <c r="I3" s="9"/>
      <c r="J3" s="11" t="s">
        <v>17</v>
      </c>
      <c r="K3" s="11" t="str">
        <f>_xlfn.DISPIMG("ID_339150652E1D428A95103B1D6457BCA2",1)</f>
        <v>=DISPIMG("ID_339150652E1D428A95103B1D6457BCA2",1)</v>
      </c>
    </row>
    <row r="4" s="1" customFormat="1" ht="100.8" spans="1:11">
      <c r="A4" s="7">
        <v>2</v>
      </c>
      <c r="B4" s="8" t="s">
        <v>18</v>
      </c>
      <c r="C4" s="12" t="s">
        <v>19</v>
      </c>
      <c r="D4" s="12" t="s">
        <v>20</v>
      </c>
      <c r="E4" s="10" t="s">
        <v>21</v>
      </c>
      <c r="F4" s="9" t="s">
        <v>16</v>
      </c>
      <c r="G4" s="9">
        <v>2</v>
      </c>
      <c r="H4" s="9"/>
      <c r="I4" s="9"/>
      <c r="J4" s="11" t="s">
        <v>22</v>
      </c>
      <c r="K4" s="11" t="str">
        <f>_xlfn.DISPIMG("ID_25CB92E28AE54FA8A5CF6B8DA7BA60FE",1)</f>
        <v>=DISPIMG("ID_25CB92E28AE54FA8A5CF6B8DA7BA60FE",1)</v>
      </c>
    </row>
    <row r="5" customFormat="1" ht="189" customHeight="1" spans="1:11">
      <c r="A5" s="7">
        <v>3</v>
      </c>
      <c r="B5" s="13" t="s">
        <v>23</v>
      </c>
      <c r="C5" s="13" t="s">
        <v>13</v>
      </c>
      <c r="D5" s="13" t="s">
        <v>24</v>
      </c>
      <c r="E5" s="14" t="s">
        <v>25</v>
      </c>
      <c r="F5" s="9" t="s">
        <v>16</v>
      </c>
      <c r="G5" s="13">
        <v>1</v>
      </c>
      <c r="H5" s="13"/>
      <c r="I5" s="13"/>
      <c r="J5" s="11" t="s">
        <v>17</v>
      </c>
      <c r="K5" s="13" t="str">
        <f>_xlfn.DISPIMG("ID_8259F37AB28B4C6B86D659765B702A48",1)</f>
        <v>=DISPIMG("ID_8259F37AB28B4C6B86D659765B702A48",1)</v>
      </c>
    </row>
    <row r="6" customFormat="1" ht="167" customHeight="1" spans="1:11">
      <c r="A6" s="7">
        <v>4</v>
      </c>
      <c r="B6" s="15" t="s">
        <v>26</v>
      </c>
      <c r="C6" s="13" t="s">
        <v>13</v>
      </c>
      <c r="D6" s="13" t="s">
        <v>27</v>
      </c>
      <c r="E6" s="14" t="s">
        <v>28</v>
      </c>
      <c r="F6" s="9" t="s">
        <v>16</v>
      </c>
      <c r="G6" s="13">
        <v>1</v>
      </c>
      <c r="H6" s="13"/>
      <c r="I6" s="13"/>
      <c r="J6" s="11" t="s">
        <v>17</v>
      </c>
      <c r="K6" s="16" t="str">
        <f>_xlfn.DISPIMG("ID_874805B468004B97B53A843EA21F3C8F",1)</f>
        <v>=DISPIMG("ID_874805B468004B97B53A843EA21F3C8F",1)</v>
      </c>
    </row>
    <row r="7" customFormat="1" ht="119" customHeight="1" spans="1:11">
      <c r="A7" s="7">
        <v>5</v>
      </c>
      <c r="B7" s="15" t="s">
        <v>29</v>
      </c>
      <c r="C7" s="13" t="s">
        <v>13</v>
      </c>
      <c r="D7" s="13"/>
      <c r="E7" s="14" t="s">
        <v>30</v>
      </c>
      <c r="F7" s="9" t="s">
        <v>16</v>
      </c>
      <c r="G7" s="13">
        <v>1</v>
      </c>
      <c r="H7" s="13"/>
      <c r="I7" s="13"/>
      <c r="J7" s="11" t="s">
        <v>17</v>
      </c>
      <c r="K7" s="16" t="str">
        <f>_xlfn.DISPIMG("ID_EEA87A91C282402F8573358D267B59C9",1)</f>
        <v>=DISPIMG("ID_EEA87A91C282402F8573358D267B59C9",1)</v>
      </c>
    </row>
    <row r="8" customFormat="1" ht="143" customHeight="1" spans="1:11">
      <c r="A8" s="7">
        <v>6</v>
      </c>
      <c r="B8" s="13" t="s">
        <v>31</v>
      </c>
      <c r="C8" s="13" t="s">
        <v>13</v>
      </c>
      <c r="D8" s="13" t="s">
        <v>32</v>
      </c>
      <c r="E8" s="14" t="s">
        <v>33</v>
      </c>
      <c r="F8" s="9" t="s">
        <v>16</v>
      </c>
      <c r="G8" s="13">
        <v>1</v>
      </c>
      <c r="H8" s="13"/>
      <c r="I8" s="13"/>
      <c r="J8" s="11" t="s">
        <v>17</v>
      </c>
      <c r="K8" s="13"/>
    </row>
    <row r="9" customFormat="1" ht="102" customHeight="1" spans="1:11">
      <c r="A9" s="7">
        <v>7</v>
      </c>
      <c r="B9" s="13" t="s">
        <v>34</v>
      </c>
      <c r="C9" s="13" t="s">
        <v>35</v>
      </c>
      <c r="D9" s="13"/>
      <c r="E9" s="14" t="s">
        <v>36</v>
      </c>
      <c r="F9" s="13" t="s">
        <v>16</v>
      </c>
      <c r="G9" s="13">
        <v>1</v>
      </c>
      <c r="H9" s="13"/>
      <c r="I9" s="13"/>
      <c r="J9" s="11" t="s">
        <v>17</v>
      </c>
      <c r="K9" s="13" t="str">
        <f>_xlfn.DISPIMG("ID_9DDE7E6064014A2A8651678EB3B67E08",1)</f>
        <v>=DISPIMG("ID_9DDE7E6064014A2A8651678EB3B67E08",1)</v>
      </c>
    </row>
    <row r="10" customFormat="1" ht="110" customHeight="1" spans="1:11">
      <c r="A10" s="7">
        <v>8</v>
      </c>
      <c r="B10" s="13" t="s">
        <v>37</v>
      </c>
      <c r="C10" s="13" t="s">
        <v>13</v>
      </c>
      <c r="D10" s="13" t="s">
        <v>38</v>
      </c>
      <c r="E10" s="14" t="s">
        <v>39</v>
      </c>
      <c r="F10" s="13" t="s">
        <v>16</v>
      </c>
      <c r="G10" s="13">
        <v>2</v>
      </c>
      <c r="H10" s="13"/>
      <c r="I10" s="13"/>
      <c r="J10" s="11" t="s">
        <v>40</v>
      </c>
      <c r="K10" s="13" t="str">
        <f>_xlfn.DISPIMG("ID_77BFA8FA145C463C94CABCAF0DCCE333",1)</f>
        <v>=DISPIMG("ID_77BFA8FA145C463C94CABCAF0DCCE333",1)</v>
      </c>
    </row>
    <row r="11" customFormat="1" ht="130" customHeight="1" spans="1:11">
      <c r="A11" s="7">
        <v>9</v>
      </c>
      <c r="B11" s="13" t="s">
        <v>41</v>
      </c>
      <c r="C11" s="13" t="s">
        <v>13</v>
      </c>
      <c r="D11" s="13"/>
      <c r="E11" s="14" t="s">
        <v>42</v>
      </c>
      <c r="F11" s="13" t="s">
        <v>43</v>
      </c>
      <c r="G11" s="13">
        <v>1</v>
      </c>
      <c r="H11" s="13"/>
      <c r="I11" s="13"/>
      <c r="J11" s="11"/>
      <c r="K11" s="13"/>
    </row>
    <row r="12" customFormat="1" ht="129.6" spans="1:11">
      <c r="A12" s="7">
        <v>10</v>
      </c>
      <c r="B12" s="13" t="s">
        <v>44</v>
      </c>
      <c r="C12" s="13" t="s">
        <v>45</v>
      </c>
      <c r="D12" s="13" t="s">
        <v>46</v>
      </c>
      <c r="E12" s="17" t="s">
        <v>47</v>
      </c>
      <c r="F12" s="13" t="s">
        <v>16</v>
      </c>
      <c r="G12" s="13">
        <v>1</v>
      </c>
      <c r="H12" s="13"/>
      <c r="I12" s="13"/>
      <c r="J12" s="11" t="s">
        <v>17</v>
      </c>
      <c r="K12" s="13" t="str">
        <f>_xlfn.DISPIMG("ID_2CD8150B91224A218121FB172EA77461",1)</f>
        <v>=DISPIMG("ID_2CD8150B91224A218121FB172EA77461",1)</v>
      </c>
    </row>
    <row r="13" customHeight="1" spans="1:11">
      <c r="A13" s="13" t="s">
        <v>48</v>
      </c>
      <c r="B13" s="18" t="s">
        <v>49</v>
      </c>
      <c r="C13" s="19"/>
      <c r="D13" s="19"/>
      <c r="E13" s="19"/>
      <c r="F13" s="19"/>
      <c r="G13" s="20"/>
      <c r="H13" s="13"/>
      <c r="I13" s="13">
        <f>SUM(I3:I12)</f>
        <v>0</v>
      </c>
      <c r="J13" s="21"/>
      <c r="K13" s="21" t="s">
        <v>50</v>
      </c>
    </row>
    <row r="14" ht="66" customHeight="1" spans="1:11">
      <c r="A14" s="22" t="s">
        <v>51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5" customHeight="1" spans="1:11">
      <c r="J15" s="24"/>
    </row>
    <row r="16" customHeight="1" spans="1:11">
      <c r="J16" s="24"/>
    </row>
    <row r="17" customHeight="1" spans="10:10">
      <c r="J17" s="24"/>
    </row>
    <row r="18" customHeight="1" spans="10:10">
      <c r="J18" s="24"/>
    </row>
    <row r="19" customHeight="1" spans="10:10">
      <c r="J19" s="24"/>
    </row>
    <row r="20" customHeight="1" spans="10:10">
      <c r="J20" s="25"/>
    </row>
  </sheetData>
  <mergeCells count="3">
    <mergeCell ref="A1:K1"/>
    <mergeCell ref="B13:G13"/>
    <mergeCell ref="A14:K14"/>
  </mergeCells>
  <printOptions horizontalCentered="1" verticalCentered="1"/>
  <pageMargins left="0.180555555555556" right="0.16875" top="0.220138888888889" bottom="0.188888888888889" header="0.161111111111111" footer="0.161111111111111"/>
  <pageSetup paperSize="9" scale="36" orientation="landscape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伍星林（装饰采购）</cp:lastModifiedBy>
  <dcterms:created xsi:type="dcterms:W3CDTF">2020-09-03T02:13:00Z</dcterms:created>
  <cp:lastPrinted>2022-03-17T02:33:00Z</cp:lastPrinted>
  <dcterms:modified xsi:type="dcterms:W3CDTF">2026-02-26T05:51:45Z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8D4FFC9378FB4008B7C5CED7D7B934BB</vt:lpwstr>
  </property>
  <property fmtid="{D5CDD505-2E9C-101B-9397-08002B2CF9AE}" pid="4" name="CalculationRule">
    <vt:i4>0</vt:i4>
  </property>
</Properties>
</file>