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655"/>
  </bookViews>
  <sheets>
    <sheet name="采购计划明细" sheetId="2" r:id="rId1"/>
  </sheets>
  <definedNames>
    <definedName name="_xlnm._FilterDatabase" localSheetId="0" hidden="1">采购计划明细!$A$2:$L$9</definedName>
    <definedName name="_xlnm.Print_Titles" localSheetId="0">采购计划明细!$2:$2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6AAB71E83A8E4F1CB407F0BB2EBE4A9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496675" y="2235200"/>
          <a:ext cx="3400425" cy="346710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3" name="ID_C9338F81F44140E28AF658C3085CC28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496675" y="3403600"/>
          <a:ext cx="3200400" cy="314325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<sst xmlns="http://schemas.openxmlformats.org/spreadsheetml/2006/main" count="37" uniqueCount="28">
  <si>
    <t>“11码头趸船”PVC地胶采购及安装报价清单</t>
  </si>
  <si>
    <t>序号</t>
  </si>
  <si>
    <t>楼层</t>
  </si>
  <si>
    <t>铺设区域</t>
  </si>
  <si>
    <t>品牌及型号</t>
  </si>
  <si>
    <t>规格</t>
  </si>
  <si>
    <t>面积</t>
  </si>
  <si>
    <t>单位</t>
  </si>
  <si>
    <t>劳务
（元/m2）</t>
  </si>
  <si>
    <t>材料
（元/m2）</t>
  </si>
  <si>
    <t>综合单价
（含税）</t>
  </si>
  <si>
    <t>合价</t>
  </si>
  <si>
    <t>备注</t>
  </si>
  <si>
    <t>一层甲板</t>
  </si>
  <si>
    <t>食品库房、酒水库房、劳保库房、值班室</t>
  </si>
  <si>
    <t>圣耐德
6917</t>
  </si>
  <si>
    <t>卷材厚：2.0mm</t>
  </si>
  <si>
    <t>㎡</t>
  </si>
  <si>
    <t>二层甲板</t>
  </si>
  <si>
    <t>培训室、接待室、办公室1、办公室2、办公室3、办公室4、餐厅兼会议室</t>
  </si>
  <si>
    <t>201船员间、202船员间、203船员间、204船员间、205船员间、206船员间、207船员间、208船员间、209船员间、210船员间、211船员间、212船员间</t>
  </si>
  <si>
    <t>圣耐德
6913</t>
  </si>
  <si>
    <t>三层甲板</t>
  </si>
  <si>
    <t>301船员间、302船员间、303船员间、304船员间、305船员间</t>
  </si>
  <si>
    <t xml:space="preserve">合计： </t>
  </si>
  <si>
    <t>增值税税率：13%</t>
  </si>
  <si>
    <r>
      <t>1、以上单价为综合单价，包括但不限于：实际和完成该供应内容所需的人工费、材料费、辅材费、搬运费、地胶耗损、敷料胶水、运输费、安装费、调试费、电费（在施工总包处搭接，2.5元/度）、保险费（雇主责任险，最高赔付额不低于120万），税费（增值税专用发票（13%）等完成该项目的一切费用；
2、</t>
    </r>
    <r>
      <rPr>
        <b/>
        <sz val="14"/>
        <color theme="1"/>
        <rFont val="宋体"/>
        <charset val="134"/>
        <scheme val="minor"/>
      </rPr>
      <t>上述清单的品牌及型号为选样，供应商可报同档次其他品牌，但需满足招标文件中的技术要求。</t>
    </r>
    <r>
      <rPr>
        <sz val="14"/>
        <color theme="1"/>
        <rFont val="宋体"/>
        <charset val="134"/>
        <scheme val="minor"/>
      </rPr>
      <t xml:space="preserve">以上单价不以颜色和图案的变化而改变；
3、除辅材外的面层材料均需提供船用CCS证书；
4、以上清单数据来源于施工图，实际数量以现场最终收方数量为准。
5、以甲方最终选型封样为准，每一种饰面材料样板（300mm*300mm）或（1219*149）供世纪游轮审核确认，待甲方确认后才能加工制作。
</t>
    </r>
    <r>
      <rPr>
        <b/>
        <sz val="14"/>
        <rFont val="宋体"/>
        <charset val="134"/>
        <scheme val="minor"/>
      </rPr>
      <t xml:space="preserve">6、施工地点：重庆市忠县乌杨镇重庆金龙船业有限公司厂区内“11码头趸船”项目部  </t>
    </r>
  </si>
  <si>
    <r>
      <t>技术要求：</t>
    </r>
    <r>
      <rPr>
        <sz val="14"/>
        <color theme="1"/>
        <rFont val="宋体"/>
        <charset val="134"/>
        <scheme val="minor"/>
      </rPr>
      <t xml:space="preserve">
1.产品制造商（销售商）承诺产品质量符合国家标准(GB18586-2001室内装饰装修材料 聚氯乙烯卷材料地板中有害物质)，以及船级社认证相关规范要求（须提供CCS入级船检证书）。
2.安装符合国家建筑装饰质量验收标准《GB5021-2018》。
3.安装完成后的材料表面图案清晰、色泽一致。
4.材料与基层粘接必须牢固、不空鼓不翘边。
5.接缝严密无空隙、底胶或焊剂无外溢。与墙边交接处必须吻合，不得显缝。
6.安装完成后表面需平整、无凹凸不平、无空缺、无翘边、无破损。
7.拼花拼色对接处应周边顺畅，走边直线平直，转角处采用对接线拼接，弧形处应符合图纸要求及顺畅美观。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</si>
</sst>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tabSelected="1" zoomScaleSheetLayoutView="55" workbookViewId="0">
      <selection activeCell="A8" sqref="A8:L8"/>
    </sheetView>
  </sheetViews>
  <sheetFormatPr defaultColWidth="8.725" defaultRowHeight="30" customHeight="1"/>
  <cols>
    <col min="1" max="1" width="6.625" style="2" customWidth="1"/>
    <col min="2" max="2" width="11.25" style="2" customWidth="1"/>
    <col min="3" max="3" width="49.5" style="3" customWidth="1"/>
    <col min="4" max="4" width="10.625" style="3" customWidth="1"/>
    <col min="5" max="5" width="16.625" style="2" customWidth="1"/>
    <col min="6" max="6" width="7.875" style="2" customWidth="1"/>
    <col min="7" max="7" width="6.625" style="2" customWidth="1"/>
    <col min="8" max="9" width="12.5" style="2" customWidth="1"/>
    <col min="10" max="10" width="10.875" style="2" customWidth="1"/>
    <col min="11" max="11" width="5.875" style="2" customWidth="1"/>
    <col min="12" max="12" width="20.75" style="2" customWidth="1"/>
    <col min="13" max="16384" width="8.725" style="2"/>
  </cols>
  <sheetData>
    <row r="1" ht="65" customHeight="1" spans="1:12">
      <c r="A1" s="4" t="s">
        <v>0</v>
      </c>
      <c r="B1" s="4"/>
      <c r="C1" s="5"/>
      <c r="D1" s="5"/>
      <c r="E1" s="4"/>
      <c r="F1" s="4"/>
      <c r="G1" s="4"/>
      <c r="H1" s="4"/>
      <c r="I1" s="4"/>
      <c r="J1" s="4"/>
      <c r="K1" s="4"/>
      <c r="L1" s="4"/>
    </row>
    <row r="2" ht="111" customHeight="1" spans="1:12">
      <c r="A2" s="6" t="s">
        <v>1</v>
      </c>
      <c r="B2" s="6" t="s">
        <v>2</v>
      </c>
      <c r="C2" s="7" t="s">
        <v>3</v>
      </c>
      <c r="D2" s="7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6" t="s">
        <v>12</v>
      </c>
    </row>
    <row r="3" ht="46" customHeight="1" spans="1:12">
      <c r="A3" s="8">
        <v>1</v>
      </c>
      <c r="B3" s="8" t="s">
        <v>13</v>
      </c>
      <c r="C3" s="9" t="s">
        <v>14</v>
      </c>
      <c r="D3" s="9" t="s">
        <v>15</v>
      </c>
      <c r="E3" s="9" t="s">
        <v>16</v>
      </c>
      <c r="F3" s="10">
        <f>108+50.2</f>
        <v>158.2</v>
      </c>
      <c r="G3" s="10" t="s">
        <v>17</v>
      </c>
      <c r="H3" s="10"/>
      <c r="I3" s="10"/>
      <c r="J3" s="10"/>
      <c r="K3" s="10"/>
      <c r="L3" s="19" t="str">
        <f>_xlfn.DISPIMG("ID_6AAB71E83A8E4F1CB407F0BB2EBE4A96",1)</f>
        <v>=DISPIMG("ID_6AAB71E83A8E4F1CB407F0BB2EBE4A96",1)</v>
      </c>
    </row>
    <row r="4" ht="46" customHeight="1" spans="1:12">
      <c r="A4" s="8">
        <v>2</v>
      </c>
      <c r="B4" s="11" t="s">
        <v>18</v>
      </c>
      <c r="C4" s="9" t="s">
        <v>19</v>
      </c>
      <c r="D4" s="9" t="s">
        <v>15</v>
      </c>
      <c r="E4" s="9" t="s">
        <v>16</v>
      </c>
      <c r="F4" s="10">
        <v>365.4</v>
      </c>
      <c r="G4" s="10" t="s">
        <v>17</v>
      </c>
      <c r="H4" s="10"/>
      <c r="I4" s="10"/>
      <c r="J4" s="10"/>
      <c r="K4" s="10"/>
      <c r="L4" s="20"/>
    </row>
    <row r="5" ht="90" customHeight="1" spans="1:12">
      <c r="A5" s="8">
        <v>3</v>
      </c>
      <c r="B5" s="12"/>
      <c r="C5" s="9" t="s">
        <v>20</v>
      </c>
      <c r="D5" s="9" t="s">
        <v>21</v>
      </c>
      <c r="E5" s="9" t="s">
        <v>16</v>
      </c>
      <c r="F5" s="10">
        <v>111.7</v>
      </c>
      <c r="G5" s="10" t="s">
        <v>17</v>
      </c>
      <c r="H5" s="10"/>
      <c r="I5" s="10"/>
      <c r="J5" s="10"/>
      <c r="K5" s="10"/>
      <c r="L5" s="19" t="str">
        <f>_xlfn.DISPIMG("ID_C9338F81F44140E28AF658C3085CC282",1)</f>
        <v>=DISPIMG("ID_C9338F81F44140E28AF658C3085CC282",1)</v>
      </c>
    </row>
    <row r="6" ht="46" customHeight="1" spans="1:12">
      <c r="A6" s="8">
        <v>4</v>
      </c>
      <c r="B6" s="8" t="s">
        <v>22</v>
      </c>
      <c r="C6" s="9" t="s">
        <v>23</v>
      </c>
      <c r="D6" s="9" t="s">
        <v>21</v>
      </c>
      <c r="E6" s="9" t="s">
        <v>16</v>
      </c>
      <c r="F6" s="10">
        <v>63.5</v>
      </c>
      <c r="G6" s="10" t="s">
        <v>17</v>
      </c>
      <c r="H6" s="10"/>
      <c r="I6" s="10"/>
      <c r="J6" s="10"/>
      <c r="K6" s="10"/>
      <c r="L6" s="20"/>
    </row>
    <row r="7" customFormat="1" ht="60" customHeight="1" spans="1:12">
      <c r="A7" s="13" t="s">
        <v>24</v>
      </c>
      <c r="B7" s="14"/>
      <c r="C7" s="14"/>
      <c r="D7" s="14"/>
      <c r="E7" s="15"/>
      <c r="F7" s="10">
        <f>SUM(F3:F6)</f>
        <v>698.8</v>
      </c>
      <c r="G7" s="10" t="s">
        <v>17</v>
      </c>
      <c r="H7" s="10"/>
      <c r="I7" s="10"/>
      <c r="J7" s="10"/>
      <c r="K7" s="10">
        <f>SUM(K3:K6)</f>
        <v>0</v>
      </c>
      <c r="L7" s="21" t="s">
        <v>25</v>
      </c>
    </row>
    <row r="8" s="1" customFormat="1" ht="147" customHeight="1" spans="1:17">
      <c r="A8" s="16" t="s">
        <v>26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2"/>
      <c r="N8" s="2"/>
      <c r="O8" s="2"/>
      <c r="P8" s="2"/>
      <c r="Q8" s="2"/>
    </row>
    <row r="9" ht="186" customHeight="1" spans="1:12">
      <c r="A9" s="17" t="s">
        <v>27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</sheetData>
  <autoFilter xmlns:etc="http://www.wps.cn/officeDocument/2017/etCustomData" ref="A2:L9" etc:filterBottomFollowUsedRange="0">
    <extLst/>
  </autoFilter>
  <mergeCells count="7">
    <mergeCell ref="A1:L1"/>
    <mergeCell ref="A7:E7"/>
    <mergeCell ref="A8:L8"/>
    <mergeCell ref="A9:L9"/>
    <mergeCell ref="B4:B5"/>
    <mergeCell ref="L3:L4"/>
    <mergeCell ref="L5:L6"/>
  </mergeCells>
  <printOptions horizontalCentered="1" gridLines="1"/>
  <pageMargins left="0.432638888888889" right="0.275" top="0.393055555555556" bottom="0.393055555555556" header="0.393055555555556" footer="0.354166666666667"/>
  <pageSetup paperSize="9" scale="46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采购计划明细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账号0</cp:lastModifiedBy>
  <dcterms:created xsi:type="dcterms:W3CDTF">2025-04-07T09:40:00Z</dcterms:created>
  <dcterms:modified xsi:type="dcterms:W3CDTF">2026-01-20T02:54:56Z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2CC79806ACCB483FB9A620F5A7C105B0_13</vt:lpwstr>
  </property>
  <property fmtid="{D5CDD505-2E9C-101B-9397-08002B2CF9AE}" pid="3" name="KSOProductBuildVer">
    <vt:lpwstr>2052-12.1.0.21915</vt:lpwstr>
  </property>
  <property fmtid="{D5CDD505-2E9C-101B-9397-08002B2CF9AE}" pid="4" name="CalculationRule">
    <vt:i4>0</vt:i4>
  </property>
  <property fmtid="{D5CDD505-2E9C-101B-9397-08002B2CF9AE}" pid="5" name="KSOReadingLayout">
    <vt:bool>true</vt:bool>
  </property>
</Properties>
</file>